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6"/>
  <workbookPr defaultThemeVersion="166925"/>
  <xr:revisionPtr revIDLastSave="407" documentId="11_7A7FE7B2B522F8FADD4BEA71343A4BBA47E73438" xr6:coauthVersionLast="47" xr6:coauthVersionMax="47" xr10:uidLastSave="{318DFB7A-031C-4320-BD4C-93658BED6237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9" i="1"/>
  <c r="B15" i="1"/>
  <c r="B51" i="1"/>
  <c r="B56" i="1" s="1"/>
  <c r="B19" i="1"/>
  <c r="B20" i="1" s="1"/>
</calcChain>
</file>

<file path=xl/sharedStrings.xml><?xml version="1.0" encoding="utf-8"?>
<sst xmlns="http://schemas.openxmlformats.org/spreadsheetml/2006/main" count="57" uniqueCount="57">
  <si>
    <t>ACCOUNT - OBJECT</t>
  </si>
  <si>
    <t>BUDGET</t>
  </si>
  <si>
    <t xml:space="preserve">  REVENUES</t>
  </si>
  <si>
    <t xml:space="preserve">    01. FACEBOOK REVENUE</t>
  </si>
  <si>
    <t xml:space="preserve">              OPERATING - FACEBOOK PERFORMANCE BONUS</t>
  </si>
  <si>
    <t xml:space="preserve">              OPERATING - FACEBOOK SUBSCRIPTIONS (MOBILE)</t>
  </si>
  <si>
    <t xml:space="preserve">              OPERATING - FACEBOOK SUBSCRIPTIONS (WEB)</t>
  </si>
  <si>
    <t xml:space="preserve">              OPERATING - FACEBOOK STARS (MOBILE)</t>
  </si>
  <si>
    <t xml:space="preserve">              OPERATING - FACEBOOK STARS (WEB)</t>
  </si>
  <si>
    <t xml:space="preserve">          FACEBOOK REVENUE TOTAL</t>
  </si>
  <si>
    <t xml:space="preserve">    02. OTHER TYPES OF REVENUE</t>
  </si>
  <si>
    <t xml:space="preserve">              OPERATING - WEBSITE DONATIONS</t>
  </si>
  <si>
    <t xml:space="preserve">              OPERATING - EAST TEXAS GIVING DAY</t>
  </si>
  <si>
    <t xml:space="preserve">              OPERATING - SPONSORSHIPS</t>
  </si>
  <si>
    <t xml:space="preserve">              OPERATING - GRANTS</t>
  </si>
  <si>
    <t xml:space="preserve">          OTHER TYPES OF REVENUE TOTAL</t>
  </si>
  <si>
    <t xml:space="preserve">    03. EMERGENCY RELIEF REVENUE</t>
  </si>
  <si>
    <t xml:space="preserve">              EMERG RELIEF - WEBSITE DONATIONS</t>
  </si>
  <si>
    <t xml:space="preserve">              EMERG RELIEF - GRANTS</t>
  </si>
  <si>
    <t xml:space="preserve">          EMERGENCY RELIEF REVENUE</t>
  </si>
  <si>
    <t xml:space="preserve">  REVENUES TOTAL</t>
  </si>
  <si>
    <t xml:space="preserve">  EXPENSES</t>
  </si>
  <si>
    <t xml:space="preserve">    01. GENERAL EXPENSES</t>
  </si>
  <si>
    <t xml:space="preserve">           A. OPERATING - PAYROLL</t>
  </si>
  <si>
    <t xml:space="preserve">                 HOURLY FULL TIME</t>
  </si>
  <si>
    <t xml:space="preserve">                 HOURLY PART TIME</t>
  </si>
  <si>
    <t xml:space="preserve">                 HOURLY OVERTIME</t>
  </si>
  <si>
    <t xml:space="preserve">                 RESPONSE STIPEND</t>
  </si>
  <si>
    <t xml:space="preserve">                 PAYROLL TAX</t>
  </si>
  <si>
    <t xml:space="preserve">           B. OPERATING - OPERATING EXPENSES</t>
  </si>
  <si>
    <t xml:space="preserve">                 OFFICE RENT/LEASE</t>
  </si>
  <si>
    <t xml:space="preserve">                 FUEL</t>
  </si>
  <si>
    <t xml:space="preserve">                 VEHICLE MAINTENANCE</t>
  </si>
  <si>
    <t xml:space="preserve">                 VEHICLE REGISTRATION </t>
  </si>
  <si>
    <t xml:space="preserve">                AUTO INSURANCE</t>
  </si>
  <si>
    <t xml:space="preserve">           C. OPERATING - INFORMATION TECHNOLOGY</t>
  </si>
  <si>
    <t xml:space="preserve">                 MOTOROLA LTE RADIOS</t>
  </si>
  <si>
    <t xml:space="preserve">                 TECH. SERVICES SUBSCRIPTIONS</t>
  </si>
  <si>
    <t xml:space="preserve">                 OFFICE SUPPLIES</t>
  </si>
  <si>
    <t xml:space="preserve">                 MISC IT</t>
  </si>
  <si>
    <t xml:space="preserve">           D. OPERATING - EQUIPMENT</t>
  </si>
  <si>
    <t xml:space="preserve">                 VEHICLE PURCHASE</t>
  </si>
  <si>
    <t xml:space="preserve">                 VEHICLE EQUIPMENT</t>
  </si>
  <si>
    <t xml:space="preserve">                 CAMERA EQUIPMENT</t>
  </si>
  <si>
    <t xml:space="preserve">           E. OPERATING - REIMBURSEMENTS</t>
  </si>
  <si>
    <t xml:space="preserve">                 MILEAGE</t>
  </si>
  <si>
    <t xml:space="preserve">                 PHONE SERVICE</t>
  </si>
  <si>
    <t xml:space="preserve">           F. OPERATING - MARKETING</t>
  </si>
  <si>
    <t xml:space="preserve">                 FACEBOOK</t>
  </si>
  <si>
    <t xml:space="preserve">                 SPONSORSHIPS</t>
  </si>
  <si>
    <t xml:space="preserve">          GENERAL EXPENSES TOTAL</t>
  </si>
  <si>
    <t xml:space="preserve">    02. EMERGENCY RELIEF EXPENSES</t>
  </si>
  <si>
    <t xml:space="preserve">              EMERG RELIEF - GIFT CERTIFICATES</t>
  </si>
  <si>
    <t xml:space="preserve">              EMERG RELIEF - HOTEL</t>
  </si>
  <si>
    <t xml:space="preserve">          EMERGENCY RELIEF EXPENSES TOTAL</t>
  </si>
  <si>
    <t xml:space="preserve">  EXPENSES TOTAL</t>
  </si>
  <si>
    <t>REVISED: 1/22/2024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</si>
</sst>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7073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1" fillId="3" borderId="0" xfId="0" applyFont="1" applyFill="1"/>
    <xf numFmtId="0" fontId="0" fillId="4" borderId="0" xfId="0" applyFill="1"/>
    <xf numFmtId="0" fontId="3" fillId="4" borderId="0" xfId="0" applyFont="1" applyFill="1"/>
    <xf numFmtId="0" fontId="0" fillId="5" borderId="0" xfId="0" applyFill="1"/>
    <xf numFmtId="164" fontId="2" fillId="2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2" fillId="3" borderId="0" xfId="0" applyFont="1" applyFill="1"/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1" fillId="6" borderId="0" xfId="0" applyFont="1" applyFill="1"/>
    <xf numFmtId="0" fontId="4" fillId="0" borderId="0" xfId="0" applyFont="1"/>
    <xf numFmtId="164" fontId="2" fillId="3" borderId="0" xfId="0" applyNumberFormat="1" applyFont="1" applyFill="1" applyAlignment="1">
      <alignment horizontal="center"/>
    </xf>
    <xf numFmtId="0" fontId="0" fillId="7" borderId="0" xfId="0" applyFill="1"/>
    <xf numFmtId="164" fontId="0" fillId="7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D9D9"/>
      <color rgb="FFFFBDBD"/>
      <color rgb="FFFF9C9D"/>
      <color rgb="FFFF7073"/>
      <color rgb="FFFF5254"/>
      <color rgb="FFE600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1"/>
  <sheetViews>
    <sheetView tabSelected="1" topLeftCell="A27" workbookViewId="0">
      <selection activeCell="B44" sqref="B44"/>
    </sheetView>
  </sheetViews>
  <sheetFormatPr defaultRowHeight="15"/>
  <cols>
    <col min="1" max="1" width="71.42578125" customWidth="1"/>
    <col min="2" max="2" width="16.5703125" style="9" customWidth="1"/>
  </cols>
  <sheetData>
    <row r="1" spans="1:2" s="1" customFormat="1" ht="15" customHeight="1">
      <c r="A1" s="1" t="s">
        <v>0</v>
      </c>
      <c r="B1" s="6" t="s">
        <v>1</v>
      </c>
    </row>
    <row r="2" spans="1:2" s="2" customFormat="1">
      <c r="A2" s="2" t="s">
        <v>2</v>
      </c>
      <c r="B2" s="7"/>
    </row>
    <row r="3" spans="1:2" s="4" customFormat="1">
      <c r="A3" s="4" t="s">
        <v>3</v>
      </c>
      <c r="B3" s="8"/>
    </row>
    <row r="4" spans="1:2">
      <c r="A4" t="s">
        <v>4</v>
      </c>
      <c r="B4" s="9">
        <v>3594</v>
      </c>
    </row>
    <row r="5" spans="1:2">
      <c r="A5" t="s">
        <v>5</v>
      </c>
      <c r="B5" s="9">
        <v>487.11</v>
      </c>
    </row>
    <row r="6" spans="1:2">
      <c r="A6" t="s">
        <v>6</v>
      </c>
      <c r="B6" s="9">
        <v>119.76</v>
      </c>
    </row>
    <row r="7" spans="1:2">
      <c r="A7" t="s">
        <v>7</v>
      </c>
      <c r="B7" s="9">
        <v>50</v>
      </c>
    </row>
    <row r="8" spans="1:2">
      <c r="A8" t="s">
        <v>8</v>
      </c>
      <c r="B8" s="9">
        <v>25</v>
      </c>
    </row>
    <row r="9" spans="1:2" s="5" customFormat="1">
      <c r="A9" s="5" t="s">
        <v>9</v>
      </c>
      <c r="B9" s="10">
        <f>SUM(B4:B8)</f>
        <v>4275.87</v>
      </c>
    </row>
    <row r="10" spans="1:2" s="3" customFormat="1">
      <c r="A10" s="3" t="s">
        <v>10</v>
      </c>
      <c r="B10" s="11"/>
    </row>
    <row r="11" spans="1:2">
      <c r="A11" t="s">
        <v>11</v>
      </c>
      <c r="B11" s="9">
        <v>1200</v>
      </c>
    </row>
    <row r="12" spans="1:2">
      <c r="A12" t="s">
        <v>12</v>
      </c>
      <c r="B12" s="9">
        <v>1351.81</v>
      </c>
    </row>
    <row r="13" spans="1:2">
      <c r="A13" t="s">
        <v>13</v>
      </c>
      <c r="B13" s="9">
        <v>30000</v>
      </c>
    </row>
    <row r="14" spans="1:2">
      <c r="A14" t="s">
        <v>14</v>
      </c>
      <c r="B14" s="9">
        <v>70000</v>
      </c>
    </row>
    <row r="15" spans="1:2" s="5" customFormat="1">
      <c r="A15" s="5" t="s">
        <v>15</v>
      </c>
      <c r="B15" s="10">
        <f>SUM(B11:B14)</f>
        <v>102551.81</v>
      </c>
    </row>
    <row r="16" spans="1:2" s="3" customFormat="1">
      <c r="A16" s="3" t="s">
        <v>16</v>
      </c>
      <c r="B16" s="11"/>
    </row>
    <row r="17" spans="1:2">
      <c r="A17" t="s">
        <v>17</v>
      </c>
      <c r="B17" s="9">
        <v>3750</v>
      </c>
    </row>
    <row r="18" spans="1:2">
      <c r="A18" t="s">
        <v>18</v>
      </c>
      <c r="B18" s="9">
        <v>3750</v>
      </c>
    </row>
    <row r="19" spans="1:2" s="5" customFormat="1">
      <c r="A19" s="5" t="s">
        <v>19</v>
      </c>
      <c r="B19" s="10">
        <f>SUM(B17:B18)</f>
        <v>7500</v>
      </c>
    </row>
    <row r="20" spans="1:2" s="2" customFormat="1">
      <c r="A20" s="12" t="s">
        <v>20</v>
      </c>
      <c r="B20" s="17">
        <f>SUM(B9,B15,B19)</f>
        <v>114327.67999999999</v>
      </c>
    </row>
    <row r="21" spans="1:2" s="15" customFormat="1" ht="4.5" customHeight="1">
      <c r="A21" s="13"/>
      <c r="B21" s="14"/>
    </row>
    <row r="22" spans="1:2" s="2" customFormat="1">
      <c r="A22" s="2" t="s">
        <v>21</v>
      </c>
      <c r="B22" s="7"/>
    </row>
    <row r="23" spans="1:2" s="4" customFormat="1">
      <c r="A23" s="4" t="s">
        <v>22</v>
      </c>
      <c r="B23" s="8"/>
    </row>
    <row r="24" spans="1:2" s="18" customFormat="1">
      <c r="A24" s="18" t="s">
        <v>23</v>
      </c>
      <c r="B24" s="19"/>
    </row>
    <row r="25" spans="1:2">
      <c r="A25" t="s">
        <v>24</v>
      </c>
    </row>
    <row r="26" spans="1:2">
      <c r="A26" t="s">
        <v>25</v>
      </c>
      <c r="B26" s="9">
        <v>25000</v>
      </c>
    </row>
    <row r="27" spans="1:2">
      <c r="A27" t="s">
        <v>26</v>
      </c>
    </row>
    <row r="28" spans="1:2">
      <c r="A28" t="s">
        <v>27</v>
      </c>
    </row>
    <row r="29" spans="1:2">
      <c r="A29" t="s">
        <v>28</v>
      </c>
      <c r="B29" s="9">
        <v>3750</v>
      </c>
    </row>
    <row r="30" spans="1:2" s="18" customFormat="1">
      <c r="A30" s="18" t="s">
        <v>29</v>
      </c>
      <c r="B30" s="19"/>
    </row>
    <row r="31" spans="1:2">
      <c r="A31" t="s">
        <v>30</v>
      </c>
      <c r="B31" s="9">
        <v>3300</v>
      </c>
    </row>
    <row r="32" spans="1:2">
      <c r="A32" t="s">
        <v>31</v>
      </c>
      <c r="B32" s="9">
        <v>3000</v>
      </c>
    </row>
    <row r="33" spans="1:2">
      <c r="A33" t="s">
        <v>32</v>
      </c>
      <c r="B33" s="9">
        <v>1200</v>
      </c>
    </row>
    <row r="34" spans="1:2">
      <c r="A34" t="s">
        <v>33</v>
      </c>
      <c r="B34" s="9">
        <v>75</v>
      </c>
    </row>
    <row r="35" spans="1:2">
      <c r="A35" t="s">
        <v>34</v>
      </c>
      <c r="B35" s="9">
        <v>4800</v>
      </c>
    </row>
    <row r="36" spans="1:2" s="18" customFormat="1">
      <c r="A36" s="18" t="s">
        <v>35</v>
      </c>
      <c r="B36" s="19"/>
    </row>
    <row r="37" spans="1:2">
      <c r="A37" t="s">
        <v>36</v>
      </c>
      <c r="B37" s="9">
        <v>1363.95</v>
      </c>
    </row>
    <row r="38" spans="1:2">
      <c r="A38" t="s">
        <v>37</v>
      </c>
      <c r="B38" s="9">
        <v>2083.65</v>
      </c>
    </row>
    <row r="39" spans="1:2">
      <c r="A39" s="16" t="s">
        <v>38</v>
      </c>
      <c r="B39" s="9">
        <v>2083.89</v>
      </c>
    </row>
    <row r="40" spans="1:2">
      <c r="A40" t="s">
        <v>39</v>
      </c>
      <c r="B40" s="9">
        <v>1200</v>
      </c>
    </row>
    <row r="41" spans="1:2" s="18" customFormat="1">
      <c r="A41" s="18" t="s">
        <v>40</v>
      </c>
      <c r="B41" s="19"/>
    </row>
    <row r="42" spans="1:2">
      <c r="A42" t="s">
        <v>41</v>
      </c>
      <c r="B42" s="9">
        <v>30000</v>
      </c>
    </row>
    <row r="43" spans="1:2">
      <c r="A43" t="s">
        <v>42</v>
      </c>
      <c r="B43" s="9">
        <v>5000</v>
      </c>
    </row>
    <row r="44" spans="1:2">
      <c r="A44" t="s">
        <v>43</v>
      </c>
      <c r="B44" s="9">
        <v>5596</v>
      </c>
    </row>
    <row r="45" spans="1:2" s="18" customFormat="1">
      <c r="A45" s="18" t="s">
        <v>44</v>
      </c>
      <c r="B45" s="19"/>
    </row>
    <row r="46" spans="1:2">
      <c r="A46" t="s">
        <v>45</v>
      </c>
      <c r="B46" s="9">
        <v>1000</v>
      </c>
    </row>
    <row r="47" spans="1:2">
      <c r="A47" t="s">
        <v>46</v>
      </c>
      <c r="B47" s="9">
        <v>300</v>
      </c>
    </row>
    <row r="48" spans="1:2" s="18" customFormat="1">
      <c r="A48" s="18" t="s">
        <v>47</v>
      </c>
      <c r="B48" s="19"/>
    </row>
    <row r="49" spans="1:2">
      <c r="A49" t="s">
        <v>48</v>
      </c>
      <c r="B49" s="9">
        <v>500</v>
      </c>
    </row>
    <row r="50" spans="1:2">
      <c r="A50" t="s">
        <v>49</v>
      </c>
      <c r="B50" s="9">
        <v>200</v>
      </c>
    </row>
    <row r="51" spans="1:2" s="5" customFormat="1">
      <c r="A51" s="5" t="s">
        <v>50</v>
      </c>
      <c r="B51" s="10">
        <f>SUM(B25,B26,B27,B28,B31,B32,B33,B35,B34,B37,B38,B39,B40,B43,B42,B44,B46,B47,B49,B50,B29)</f>
        <v>90452.489999999991</v>
      </c>
    </row>
    <row r="52" spans="1:2" s="3" customFormat="1">
      <c r="A52" s="3" t="s">
        <v>51</v>
      </c>
      <c r="B52" s="11"/>
    </row>
    <row r="53" spans="1:2">
      <c r="A53" t="s">
        <v>52</v>
      </c>
      <c r="B53" s="9">
        <v>5000</v>
      </c>
    </row>
    <row r="54" spans="1:2">
      <c r="A54" t="s">
        <v>53</v>
      </c>
      <c r="B54" s="9">
        <v>2500</v>
      </c>
    </row>
    <row r="55" spans="1:2" s="5" customFormat="1">
      <c r="A55" s="5" t="s">
        <v>54</v>
      </c>
      <c r="B55" s="10">
        <f>SUM(B53:B54)</f>
        <v>7500</v>
      </c>
    </row>
    <row r="56" spans="1:2" s="2" customFormat="1">
      <c r="A56" s="12" t="s">
        <v>55</v>
      </c>
      <c r="B56" s="17">
        <f>SUM(B51,B55)</f>
        <v>97952.489999999991</v>
      </c>
    </row>
    <row r="61" spans="1:2">
      <c r="A61" t="s">
        <v>56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889aa3-bf2d-4670-9c54-54050154a1c1" xsi:nil="true"/>
    <lcf76f155ced4ddcb4097134ff3c332f xmlns="93aaa839-bdb0-44a2-b35e-c8c3bfc4928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6780F338340418ADF6470386B8F6F" ma:contentTypeVersion="17" ma:contentTypeDescription="Create a new document." ma:contentTypeScope="" ma:versionID="1375bdf28ef6cd0104cdc5a43af86ab4">
  <xsd:schema xmlns:xsd="http://www.w3.org/2001/XMLSchema" xmlns:xs="http://www.w3.org/2001/XMLSchema" xmlns:p="http://schemas.microsoft.com/office/2006/metadata/properties" xmlns:ns2="93aaa839-bdb0-44a2-b35e-c8c3bfc49289" xmlns:ns3="41889aa3-bf2d-4670-9c54-54050154a1c1" targetNamespace="http://schemas.microsoft.com/office/2006/metadata/properties" ma:root="true" ma:fieldsID="d9ce4d930e2302f73c647949b1a2eb7d" ns2:_="" ns3:_="">
    <xsd:import namespace="93aaa839-bdb0-44a2-b35e-c8c3bfc49289"/>
    <xsd:import namespace="41889aa3-bf2d-4670-9c54-54050154a1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aa839-bdb0-44a2-b35e-c8c3bfc49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a3acd13-3ff8-44d1-b12b-11058c7a03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89aa3-bf2d-4670-9c54-54050154a1c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024948-8066-46e7-b753-2952f326d3b0}" ma:internalName="TaxCatchAll" ma:showField="CatchAllData" ma:web="41889aa3-bf2d-4670-9c54-54050154a1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15E318-0C89-4DF9-9ECF-3E4D856D1B32}"/>
</file>

<file path=customXml/itemProps2.xml><?xml version="1.0" encoding="utf-8"?>
<ds:datastoreItem xmlns:ds="http://schemas.openxmlformats.org/officeDocument/2006/customXml" ds:itemID="{F5C7BFCA-A6CB-4D17-AF33-ADBA63586FF9}"/>
</file>

<file path=customXml/itemProps3.xml><?xml version="1.0" encoding="utf-8"?>
<ds:datastoreItem xmlns:ds="http://schemas.openxmlformats.org/officeDocument/2006/customXml" ds:itemID="{9E8B843E-8FE0-4265-863B-DDEE51B63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Jacob Damskov</cp:lastModifiedBy>
  <cp:revision/>
  <dcterms:created xsi:type="dcterms:W3CDTF">2023-09-15T01:42:45Z</dcterms:created>
  <dcterms:modified xsi:type="dcterms:W3CDTF">2024-01-22T22:00:08Z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0x0101002F16780F338340418ADF6470386B8F6F</vt:lpwstr>
  </property>
  <property fmtid="{D5CDD505-2E9C-101B-9397-08002B2CF9AE}" pid="3" name="MediaServiceImageTags">
    <vt:lpwstr/>
  </property>
</Properties>
</file>